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<sst xmlns="http://schemas.openxmlformats.org/spreadsheetml/2006/main" count="20" uniqueCount="13">
  <si>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year</t>
  </si>
  <si>
    <t>votes</t>
  </si>
  <si>
    <t>seats</t>
  </si>
  <si>
    <t>Sum</t>
  </si>
  <si>
    <t>Mean</t>
  </si>
  <si>
    <t>Xi-MX</t>
  </si>
  <si>
    <t>(Xi-MX)^2</t>
  </si>
  <si>
    <t>SSD</t>
  </si>
  <si>
    <t>Var</t>
  </si>
  <si>
    <t>SD</t>
  </si>
  <si>
    <t>Yi-MY</t>
  </si>
  <si>
    <t>(Yi-MY)^2</t>
  </si>
  <si>
    <t>Robert S. Erikson (1972)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</si>
</sst>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130" zoomScaleNormal="130" zoomScalePageLayoutView="0" workbookViewId="0" topLeftCell="A1">
      <selection activeCell="A2" sqref="A2"/>
    </sheetView>
  </sheetViews>
  <sheetFormatPr defaultColWidth="9.140625" defaultRowHeight="15"/>
  <cols>
    <col min="4" max="4" width="7.7109375" style="0" customWidth="1"/>
  </cols>
  <sheetData>
    <row r="1" ht="15">
      <c r="A1" t="s">
        <v>12</v>
      </c>
    </row>
    <row r="3" spans="2:4" ht="15">
      <c r="B3" s="1" t="s">
        <v>0</v>
      </c>
      <c r="C3" s="1" t="s">
        <v>1</v>
      </c>
      <c r="D3" t="s">
        <v>2</v>
      </c>
    </row>
    <row r="4" spans="2:4" ht="15">
      <c r="B4" s="1">
        <v>1952</v>
      </c>
      <c r="C4" s="1">
        <v>44.3</v>
      </c>
      <c r="D4">
        <v>29.7</v>
      </c>
    </row>
    <row r="5" spans="2:4" ht="15">
      <c r="B5" s="1">
        <v>1954</v>
      </c>
      <c r="C5" s="1">
        <v>48.4</v>
      </c>
      <c r="D5">
        <v>35.4</v>
      </c>
    </row>
    <row r="6" spans="2:4" ht="15">
      <c r="B6" s="1">
        <v>1956</v>
      </c>
      <c r="C6" s="1">
        <v>46.6</v>
      </c>
      <c r="D6">
        <v>36.4</v>
      </c>
    </row>
    <row r="7" spans="2:4" ht="15">
      <c r="B7" s="1">
        <v>1958</v>
      </c>
      <c r="C7" s="1">
        <v>52.8</v>
      </c>
      <c r="D7">
        <v>51.4</v>
      </c>
    </row>
    <row r="8" spans="2:4" ht="15">
      <c r="B8" s="1">
        <v>1960</v>
      </c>
      <c r="C8" s="1">
        <v>50.3</v>
      </c>
      <c r="D8">
        <v>44.7</v>
      </c>
    </row>
    <row r="9" spans="2:4" ht="15">
      <c r="B9" s="1">
        <v>1962</v>
      </c>
      <c r="C9" s="1">
        <v>49.7</v>
      </c>
      <c r="D9">
        <v>45.7</v>
      </c>
    </row>
    <row r="10" spans="2:4" ht="15">
      <c r="B10" s="1">
        <v>1964</v>
      </c>
      <c r="C10" s="1">
        <v>54.9</v>
      </c>
      <c r="D10">
        <v>60.1</v>
      </c>
    </row>
    <row r="11" spans="2:4" ht="15">
      <c r="B11" s="1">
        <v>1966</v>
      </c>
      <c r="C11" s="1">
        <v>48.1</v>
      </c>
      <c r="D11">
        <v>47.4</v>
      </c>
    </row>
    <row r="12" spans="2:4" ht="15">
      <c r="B12" s="1">
        <v>1968</v>
      </c>
      <c r="C12" s="1">
        <v>47.5</v>
      </c>
      <c r="D12">
        <v>46.8</v>
      </c>
    </row>
    <row r="13" spans="2:4" ht="15">
      <c r="B13" s="1">
        <v>1970</v>
      </c>
      <c r="C13" s="1">
        <v>51.6</v>
      </c>
      <c r="D13">
        <v>50.5</v>
      </c>
    </row>
    <row r="15" spans="2:4" ht="15">
      <c r="B15" t="s">
        <v>3</v>
      </c>
      <c r="C15">
        <f>SUM(C4:C14)</f>
        <v>494.2</v>
      </c>
      <c r="D15">
        <f>SUM(D4:D14)</f>
        <v>448.1</v>
      </c>
    </row>
    <row r="16" spans="2:4" ht="15">
      <c r="B16" t="s">
        <v>4</v>
      </c>
      <c r="C16">
        <f>+C15/10</f>
        <v>49.42</v>
      </c>
      <c r="D16">
        <f>+D15/10</f>
        <v>44.81</v>
      </c>
    </row>
    <row r="19" spans="2:12" ht="15">
      <c r="B19" s="1" t="s">
        <v>0</v>
      </c>
      <c r="C19" s="1" t="s">
        <v>1</v>
      </c>
      <c r="D19" t="s">
        <v>5</v>
      </c>
      <c r="E19" t="s">
        <v>6</v>
      </c>
      <c r="I19" s="1" t="s">
        <v>0</v>
      </c>
      <c r="J19" t="s">
        <v>2</v>
      </c>
      <c r="K19" t="s">
        <v>10</v>
      </c>
      <c r="L19" t="s">
        <v>11</v>
      </c>
    </row>
    <row r="20" spans="2:12" ht="15">
      <c r="B20" s="1">
        <v>1952</v>
      </c>
      <c r="C20" s="1">
        <v>44.3</v>
      </c>
      <c r="D20">
        <f>+C20-C$16</f>
        <v>-5.1200000000000045</v>
      </c>
      <c r="E20">
        <f>+D20^2</f>
        <v>26.214400000000047</v>
      </c>
      <c r="I20" s="1">
        <v>1952</v>
      </c>
      <c r="J20">
        <v>29.7</v>
      </c>
      <c r="K20">
        <f>+J20-D$16</f>
        <v>-15.110000000000003</v>
      </c>
      <c r="L20">
        <f>+K20^2</f>
        <v>228.3121000000001</v>
      </c>
    </row>
    <row r="21" spans="2:12" ht="15">
      <c r="B21" s="1">
        <v>1954</v>
      </c>
      <c r="C21" s="1">
        <v>48.4</v>
      </c>
      <c r="D21">
        <f aca="true" t="shared" si="0" ref="D21:D29">+C21-C$16</f>
        <v>-1.0200000000000031</v>
      </c>
      <c r="E21">
        <f aca="true" t="shared" si="1" ref="E21:E29">+D21^2</f>
        <v>1.0404000000000064</v>
      </c>
      <c r="I21" s="1">
        <v>1954</v>
      </c>
      <c r="J21">
        <v>35.4</v>
      </c>
      <c r="K21">
        <f aca="true" t="shared" si="2" ref="K21:K29">+J21-D$16</f>
        <v>-9.410000000000004</v>
      </c>
      <c r="L21">
        <f aca="true" t="shared" si="3" ref="L21:L29">+K21^2</f>
        <v>88.54810000000008</v>
      </c>
    </row>
    <row r="22" spans="2:12" ht="15">
      <c r="B22" s="1">
        <v>1956</v>
      </c>
      <c r="C22" s="1">
        <v>46.6</v>
      </c>
      <c r="D22">
        <f t="shared" si="0"/>
        <v>-2.8200000000000003</v>
      </c>
      <c r="E22">
        <f t="shared" si="1"/>
        <v>7.952400000000002</v>
      </c>
      <c r="I22" s="1">
        <v>1956</v>
      </c>
      <c r="J22">
        <v>36.4</v>
      </c>
      <c r="K22">
        <f t="shared" si="2"/>
        <v>-8.410000000000004</v>
      </c>
      <c r="L22">
        <f t="shared" si="3"/>
        <v>70.72810000000007</v>
      </c>
    </row>
    <row r="23" spans="2:12" ht="15">
      <c r="B23" s="1">
        <v>1958</v>
      </c>
      <c r="C23" s="1">
        <v>52.8</v>
      </c>
      <c r="D23">
        <f t="shared" si="0"/>
        <v>3.3799999999999955</v>
      </c>
      <c r="E23">
        <f t="shared" si="1"/>
        <v>11.42439999999997</v>
      </c>
      <c r="I23" s="1">
        <v>1958</v>
      </c>
      <c r="J23">
        <v>51.4</v>
      </c>
      <c r="K23">
        <f t="shared" si="2"/>
        <v>6.589999999999996</v>
      </c>
      <c r="L23">
        <f t="shared" si="3"/>
        <v>43.42809999999995</v>
      </c>
    </row>
    <row r="24" spans="2:12" ht="15">
      <c r="B24" s="1">
        <v>1960</v>
      </c>
      <c r="C24" s="1">
        <v>50.3</v>
      </c>
      <c r="D24">
        <f t="shared" si="0"/>
        <v>0.8799999999999955</v>
      </c>
      <c r="E24">
        <f t="shared" si="1"/>
        <v>0.774399999999992</v>
      </c>
      <c r="I24" s="1">
        <v>1960</v>
      </c>
      <c r="J24">
        <v>44.7</v>
      </c>
      <c r="K24">
        <f t="shared" si="2"/>
        <v>-0.10999999999999943</v>
      </c>
      <c r="L24">
        <f t="shared" si="3"/>
        <v>0.012099999999999875</v>
      </c>
    </row>
    <row r="25" spans="2:12" ht="15">
      <c r="B25" s="1">
        <v>1962</v>
      </c>
      <c r="C25" s="1">
        <v>49.7</v>
      </c>
      <c r="D25">
        <f t="shared" si="0"/>
        <v>0.28000000000000114</v>
      </c>
      <c r="E25">
        <f t="shared" si="1"/>
        <v>0.07840000000000064</v>
      </c>
      <c r="I25" s="1">
        <v>1962</v>
      </c>
      <c r="J25">
        <v>45.7</v>
      </c>
      <c r="K25">
        <f t="shared" si="2"/>
        <v>0.8900000000000006</v>
      </c>
      <c r="L25">
        <f t="shared" si="3"/>
        <v>0.792100000000001</v>
      </c>
    </row>
    <row r="26" spans="2:12" ht="15">
      <c r="B26" s="1">
        <v>1964</v>
      </c>
      <c r="C26" s="1">
        <v>54.9</v>
      </c>
      <c r="D26">
        <f t="shared" si="0"/>
        <v>5.479999999999997</v>
      </c>
      <c r="E26">
        <f t="shared" si="1"/>
        <v>30.030399999999965</v>
      </c>
      <c r="I26" s="1">
        <v>1964</v>
      </c>
      <c r="J26">
        <v>60.1</v>
      </c>
      <c r="K26">
        <f t="shared" si="2"/>
        <v>15.29</v>
      </c>
      <c r="L26">
        <f t="shared" si="3"/>
        <v>233.78409999999997</v>
      </c>
    </row>
    <row r="27" spans="2:12" ht="15">
      <c r="B27" s="1">
        <v>1966</v>
      </c>
      <c r="C27" s="1">
        <v>48.1</v>
      </c>
      <c r="D27">
        <f t="shared" si="0"/>
        <v>-1.3200000000000003</v>
      </c>
      <c r="E27">
        <f t="shared" si="1"/>
        <v>1.7424000000000008</v>
      </c>
      <c r="I27" s="1">
        <v>1966</v>
      </c>
      <c r="J27">
        <v>47.4</v>
      </c>
      <c r="K27">
        <f t="shared" si="2"/>
        <v>2.5899999999999963</v>
      </c>
      <c r="L27">
        <f t="shared" si="3"/>
        <v>6.708099999999981</v>
      </c>
    </row>
    <row r="28" spans="2:12" ht="15">
      <c r="B28" s="1">
        <v>1968</v>
      </c>
      <c r="C28" s="1">
        <v>47.5</v>
      </c>
      <c r="D28">
        <f t="shared" si="0"/>
        <v>-1.9200000000000017</v>
      </c>
      <c r="E28">
        <f t="shared" si="1"/>
        <v>3.6864000000000066</v>
      </c>
      <c r="I28" s="1">
        <v>1968</v>
      </c>
      <c r="J28">
        <v>46.8</v>
      </c>
      <c r="K28">
        <f t="shared" si="2"/>
        <v>1.9899999999999949</v>
      </c>
      <c r="L28">
        <f t="shared" si="3"/>
        <v>3.9600999999999797</v>
      </c>
    </row>
    <row r="29" spans="2:12" ht="15">
      <c r="B29" s="1">
        <v>1970</v>
      </c>
      <c r="C29" s="1">
        <v>51.6</v>
      </c>
      <c r="D29">
        <f t="shared" si="0"/>
        <v>2.1799999999999997</v>
      </c>
      <c r="E29">
        <f t="shared" si="1"/>
        <v>4.752399999999999</v>
      </c>
      <c r="I29" s="1">
        <v>1970</v>
      </c>
      <c r="J29">
        <v>50.5</v>
      </c>
      <c r="K29">
        <f t="shared" si="2"/>
        <v>5.689999999999998</v>
      </c>
      <c r="L29">
        <f t="shared" si="3"/>
        <v>32.37609999999997</v>
      </c>
    </row>
    <row r="30" spans="5:13" ht="15">
      <c r="E30">
        <f>SUM(E20:E29)</f>
        <v>87.69599999999998</v>
      </c>
      <c r="F30" t="s">
        <v>7</v>
      </c>
      <c r="L30">
        <f>SUM(L20:L29)</f>
        <v>708.649</v>
      </c>
      <c r="M30" t="s">
        <v>7</v>
      </c>
    </row>
    <row r="31" spans="5:13" ht="15">
      <c r="E31">
        <f>+E30/9</f>
        <v>9.743999999999998</v>
      </c>
      <c r="F31" t="s">
        <v>8</v>
      </c>
      <c r="L31">
        <f>+L30/9</f>
        <v>78.73877777777778</v>
      </c>
      <c r="M31" t="s">
        <v>8</v>
      </c>
    </row>
    <row r="32" spans="5:13" ht="15">
      <c r="E32">
        <f>+E31^(1/2)</f>
        <v>3.121538082420267</v>
      </c>
      <c r="F32" t="s">
        <v>9</v>
      </c>
      <c r="L32">
        <f>+L31^(1/2)</f>
        <v>8.873487351530839</v>
      </c>
      <c r="M32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 at Boulder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P. McIver</dc:creator>
  <cp:keywords/>
  <dc:description/>
  <cp:lastModifiedBy>John P. McIver</cp:lastModifiedBy>
  <dcterms:created xsi:type="dcterms:W3CDTF">2010-01-19T21:03:08Z</dcterms:created>
  <dcterms:modified xsi:type="dcterms:W3CDTF">2010-01-19T21:12:13Z</dcterms:modified>
  <cp:category/>
  <cp:version/>
  <cp:contentType/>
  <cp:contentStatus/>
</cp:coreProperties>
</file>